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<sst xmlns="http://schemas.openxmlformats.org/spreadsheetml/2006/main" count="63" uniqueCount="43">
  <si>
    <t>2023年增城区本级福利彩票公益金资助项目资金使用情况表</t>
  </si>
  <si>
    <t>单位：万元</t>
  </si>
  <si>
    <t>序号</t>
  </si>
  <si>
    <t>项目名称</t>
  </si>
  <si>
    <t>项目单位</t>
  </si>
  <si>
    <t xml:space="preserve">资助金额
</t>
  </si>
  <si>
    <r>
      <rPr>
        <b/>
        <sz val="12"/>
        <color rgb="FF000000"/>
        <rFont val="宋体"/>
        <charset val="134"/>
      </rPr>
      <t>支出情况</t>
    </r>
    <r>
      <rPr>
        <sz val="12"/>
        <color rgb="FF000000"/>
        <rFont val="宋体"/>
        <charset val="134"/>
      </rPr>
      <t>（截止2023年12月31日）</t>
    </r>
  </si>
  <si>
    <t>备注</t>
  </si>
  <si>
    <t>支出金额</t>
  </si>
  <si>
    <t>未支出金额</t>
  </si>
  <si>
    <t>未支出原因</t>
  </si>
  <si>
    <t>福彩圆梦-孤儿助学工程（粤财社〔2021〕308号）</t>
  </si>
  <si>
    <t>社会福利科</t>
  </si>
  <si>
    <t>2023年中央集中彩票公益金支持社会福利事业专项资金-孤儿助学（粤财社[2022]311号、穗财保[2022]129号）</t>
  </si>
  <si>
    <t>按学年支付，剩余指标结转至2024年支出。</t>
  </si>
  <si>
    <t>小计：</t>
  </si>
  <si>
    <t>福利彩票公益金资助项目（增城区精神障碍社区康复服务试点项目）（穗财保【2021】100号）</t>
  </si>
  <si>
    <t>社会事务科</t>
  </si>
  <si>
    <t>福利彩票公益金资助项目（增城区精神障碍社区康复服务试点项目）(穗财保【2022】98号)</t>
  </si>
  <si>
    <t>区级重度残疾人护理补贴资金</t>
  </si>
  <si>
    <t>区级困难残疾人生活补贴资金</t>
  </si>
  <si>
    <t>民办养老服务机构资助项目（穗财保【2022】98号）</t>
  </si>
  <si>
    <t>该项目的资助已经在2022年12月由我区财政先行垫付，年底由财政回收。</t>
  </si>
  <si>
    <t>养老机构服务人员就业补贴及岗位补贴项目（穗财保【2022】98号）</t>
  </si>
  <si>
    <t>福利彩票公益金资助项目（特困人员供养服务设施〔敬老院〕配置专业护理床项目）（穗财保〔2021〕100号）</t>
  </si>
  <si>
    <t>项目已完成。</t>
  </si>
  <si>
    <t>福利彩票公益金资助项目（增城区村居颐康服务站康养设备购置项目）（穗财保〔2021〕100号）</t>
  </si>
  <si>
    <t>市级福利彩票公益金（老年人居家适老化改造资助经费）（穗财保【2022】98号）</t>
  </si>
  <si>
    <t>根据市局文件要求，适老化改造完成后由区民政部门进行验收，验收通过后由改造机构在为老平台提交改造资助申请，由区和市民政部门审核通过后，由区民政部门支付给改造机构。目前我区各机构仍在改造中，暂时无资助申请。</t>
  </si>
  <si>
    <t>助餐配餐服务补贴经费（穗财保【2022】98号）</t>
  </si>
  <si>
    <t>结转至2024年使用。</t>
  </si>
  <si>
    <t>社区养老服务评估和巡查督导项目</t>
  </si>
  <si>
    <t>跨年项目，剩余资金结转至2024年支付。</t>
  </si>
  <si>
    <t>广州市增城区慈善会社区慈善基金</t>
  </si>
  <si>
    <t>增城区未成年人保护及预防犯罪慈善基金</t>
  </si>
  <si>
    <t>长者饭堂提质增效</t>
  </si>
  <si>
    <t>养老服务设施建设和升级改造</t>
  </si>
  <si>
    <t>该项目资金为福利彩票分成金，由市级按季度转移支付到各区，其中第三季度的分成金在11月中旬才下达，导致资金使用率低。</t>
  </si>
  <si>
    <t>社会组织培育发展基地改造费</t>
  </si>
  <si>
    <t>剩余资金结转至2024年支付。</t>
  </si>
  <si>
    <t>创建未成年人保护示范站项目经费-区未保中心</t>
  </si>
  <si>
    <t>区未保中心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</si>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</sst>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3" fontId="5" fillId="0" borderId="3" xfId="1" applyNumberFormat="1" applyFont="1" applyFill="1" applyBorder="1" applyAlignment="1">
      <alignment horizontal="center" vertical="center" wrapText="1"/>
    </xf>
    <xf numFmtId="43" fontId="6" fillId="0" borderId="3" xfId="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176" fontId="8" fillId="0" borderId="3" xfId="0" applyNumberFormat="1" applyFont="1" applyFill="1" applyBorder="1" applyAlignment="1">
      <alignment horizontal="left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topLeftCell="A18" workbookViewId="0">
      <selection activeCell="G8" sqref="G8"/>
    </sheetView>
  </sheetViews>
  <sheetFormatPr defaultColWidth="9" defaultRowHeight="13.5"/>
  <cols>
    <col min="1" max="1" width="6.375" style="1" customWidth="1"/>
    <col min="2" max="2" width="74" style="1" customWidth="1"/>
    <col min="3" max="3" width="19.875" style="1" customWidth="1"/>
    <col min="4" max="4" width="16.875" style="1" customWidth="1"/>
    <col min="5" max="5" width="18.125" style="1" customWidth="1"/>
    <col min="6" max="6" width="16.75" style="1" customWidth="1"/>
    <col min="7" max="7" width="59.125" style="1" customWidth="1"/>
    <col min="8" max="8" width="13.0416666666667" style="1" customWidth="1"/>
    <col min="9" max="16384" width="9" style="1"/>
  </cols>
  <sheetData>
    <row r="1" s="1" customFormat="1" ht="13" customHeight="1"/>
    <row r="2" s="1" customFormat="1" ht="42" customHeight="1" spans="1:11">
      <c r="A2" s="4" t="s">
        <v>0</v>
      </c>
      <c r="B2" s="4"/>
      <c r="C2" s="4"/>
      <c r="D2" s="4"/>
      <c r="E2" s="4"/>
      <c r="F2" s="4"/>
      <c r="G2" s="4"/>
      <c r="H2" s="4"/>
      <c r="I2" s="25"/>
      <c r="J2" s="25"/>
      <c r="K2" s="25"/>
    </row>
    <row r="3" s="1" customFormat="1" ht="24" customHeight="1" spans="1:11">
      <c r="A3" s="5"/>
      <c r="B3" s="5"/>
      <c r="C3" s="5"/>
      <c r="D3" s="5"/>
      <c r="E3" s="5"/>
      <c r="F3" s="5"/>
      <c r="G3" s="5"/>
      <c r="H3" s="6" t="s">
        <v>1</v>
      </c>
      <c r="I3" s="25"/>
      <c r="J3" s="25"/>
      <c r="K3" s="25"/>
    </row>
    <row r="4" s="1" customFormat="1" ht="29" customHeight="1" spans="1:8">
      <c r="A4" s="7" t="s">
        <v>2</v>
      </c>
      <c r="B4" s="7" t="s">
        <v>3</v>
      </c>
      <c r="C4" s="7" t="s">
        <v>4</v>
      </c>
      <c r="D4" s="7" t="s">
        <v>5</v>
      </c>
      <c r="E4" s="8" t="s">
        <v>6</v>
      </c>
      <c r="F4" s="9"/>
      <c r="G4" s="9"/>
      <c r="H4" s="7" t="s">
        <v>7</v>
      </c>
    </row>
    <row r="5" s="1" customFormat="1" ht="29" customHeight="1" spans="1:8">
      <c r="A5" s="10"/>
      <c r="B5" s="10"/>
      <c r="C5" s="10"/>
      <c r="D5" s="10"/>
      <c r="E5" s="11" t="s">
        <v>8</v>
      </c>
      <c r="F5" s="11" t="s">
        <v>9</v>
      </c>
      <c r="G5" s="11" t="s">
        <v>10</v>
      </c>
      <c r="H5" s="10"/>
    </row>
    <row r="6" s="2" customFormat="1" ht="33" customHeight="1" spans="1:8">
      <c r="A6" s="12">
        <v>1</v>
      </c>
      <c r="B6" s="13" t="s">
        <v>11</v>
      </c>
      <c r="C6" s="14" t="s">
        <v>12</v>
      </c>
      <c r="D6" s="15">
        <v>3.9167</v>
      </c>
      <c r="E6" s="15">
        <v>3.9167</v>
      </c>
      <c r="F6" s="15">
        <f>D6-E6</f>
        <v>0</v>
      </c>
      <c r="G6" s="16"/>
      <c r="H6" s="15"/>
    </row>
    <row r="7" s="2" customFormat="1" ht="48" customHeight="1" spans="1:8">
      <c r="A7" s="12">
        <v>2</v>
      </c>
      <c r="B7" s="13" t="s">
        <v>13</v>
      </c>
      <c r="C7" s="14" t="s">
        <v>12</v>
      </c>
      <c r="D7" s="15">
        <v>13.1</v>
      </c>
      <c r="E7" s="15">
        <v>7.17</v>
      </c>
      <c r="F7" s="15">
        <f>D7-E7</f>
        <v>5.93</v>
      </c>
      <c r="G7" s="16" t="s">
        <v>14</v>
      </c>
      <c r="H7" s="15"/>
    </row>
    <row r="8" s="3" customFormat="1" ht="33" customHeight="1" spans="1:8">
      <c r="A8" s="17" t="s">
        <v>15</v>
      </c>
      <c r="B8" s="18"/>
      <c r="C8" s="18"/>
      <c r="D8" s="15">
        <f>SUM(D6:D7)</f>
        <v>17.0167</v>
      </c>
      <c r="E8" s="15">
        <f>SUM(E6:E7)</f>
        <v>11.0867</v>
      </c>
      <c r="F8" s="15">
        <f>SUM(F6:F7)</f>
        <v>5.93</v>
      </c>
      <c r="G8" s="15"/>
      <c r="H8" s="15"/>
    </row>
    <row r="9" s="1" customFormat="1" ht="33" customHeight="1" spans="1:8">
      <c r="A9" s="12">
        <v>3</v>
      </c>
      <c r="B9" s="19" t="s">
        <v>16</v>
      </c>
      <c r="C9" s="14" t="s">
        <v>17</v>
      </c>
      <c r="D9" s="15">
        <v>25.475</v>
      </c>
      <c r="E9" s="15">
        <v>25.475</v>
      </c>
      <c r="F9" s="15">
        <f t="shared" ref="F9:F14" si="0">D9-E9</f>
        <v>0</v>
      </c>
      <c r="G9" s="16"/>
      <c r="H9" s="15"/>
    </row>
    <row r="10" s="1" customFormat="1" ht="37" customHeight="1" spans="1:8">
      <c r="A10" s="12">
        <v>4</v>
      </c>
      <c r="B10" s="19" t="s">
        <v>18</v>
      </c>
      <c r="C10" s="14" t="s">
        <v>17</v>
      </c>
      <c r="D10" s="15">
        <v>49.56</v>
      </c>
      <c r="E10" s="15">
        <v>49.56</v>
      </c>
      <c r="F10" s="15">
        <f t="shared" si="0"/>
        <v>0</v>
      </c>
      <c r="G10" s="16"/>
      <c r="H10" s="15"/>
    </row>
    <row r="11" s="1" customFormat="1" ht="36" customHeight="1" spans="1:8">
      <c r="A11" s="12">
        <v>5</v>
      </c>
      <c r="B11" s="19" t="s">
        <v>19</v>
      </c>
      <c r="C11" s="14" t="s">
        <v>17</v>
      </c>
      <c r="D11" s="15">
        <v>904.4076</v>
      </c>
      <c r="E11" s="15">
        <v>904.4076</v>
      </c>
      <c r="F11" s="15">
        <f t="shared" si="0"/>
        <v>0</v>
      </c>
      <c r="G11" s="16"/>
      <c r="H11" s="15"/>
    </row>
    <row r="12" s="1" customFormat="1" ht="29" customHeight="1" spans="1:8">
      <c r="A12" s="12">
        <v>6</v>
      </c>
      <c r="B12" s="19" t="s">
        <v>20</v>
      </c>
      <c r="C12" s="14" t="s">
        <v>17</v>
      </c>
      <c r="D12" s="15">
        <v>285.6024</v>
      </c>
      <c r="E12" s="15">
        <v>285.6024</v>
      </c>
      <c r="F12" s="15">
        <f t="shared" si="0"/>
        <v>0</v>
      </c>
      <c r="G12" s="16"/>
      <c r="H12" s="15"/>
    </row>
    <row r="13" s="1" customFormat="1" ht="35" customHeight="1" spans="1:8">
      <c r="A13" s="12">
        <v>7</v>
      </c>
      <c r="B13" s="19" t="s">
        <v>21</v>
      </c>
      <c r="C13" s="14" t="s">
        <v>12</v>
      </c>
      <c r="D13" s="15">
        <v>20.56</v>
      </c>
      <c r="E13" s="15"/>
      <c r="F13" s="15">
        <f t="shared" si="0"/>
        <v>20.56</v>
      </c>
      <c r="G13" s="16" t="s">
        <v>22</v>
      </c>
      <c r="H13" s="15"/>
    </row>
    <row r="14" s="1" customFormat="1" ht="31" customHeight="1" spans="1:8">
      <c r="A14" s="12">
        <v>8</v>
      </c>
      <c r="B14" s="19" t="s">
        <v>23</v>
      </c>
      <c r="C14" s="14" t="s">
        <v>12</v>
      </c>
      <c r="D14" s="15">
        <v>6.5</v>
      </c>
      <c r="E14" s="15">
        <v>6.5</v>
      </c>
      <c r="F14" s="15">
        <f t="shared" si="0"/>
        <v>0</v>
      </c>
      <c r="G14" s="16"/>
      <c r="H14" s="15"/>
    </row>
    <row r="15" s="1" customFormat="1" ht="39" customHeight="1" spans="1:8">
      <c r="A15" s="12">
        <v>9</v>
      </c>
      <c r="B15" s="19" t="s">
        <v>24</v>
      </c>
      <c r="C15" s="14" t="s">
        <v>12</v>
      </c>
      <c r="D15" s="15">
        <v>2.64</v>
      </c>
      <c r="E15" s="15">
        <v>2.15</v>
      </c>
      <c r="F15" s="15">
        <f t="shared" ref="F15:F26" si="1">D15-E15</f>
        <v>0.49</v>
      </c>
      <c r="G15" s="16" t="s">
        <v>25</v>
      </c>
      <c r="H15" s="15"/>
    </row>
    <row r="16" s="1" customFormat="1" ht="44" customHeight="1" spans="1:8">
      <c r="A16" s="12">
        <v>10</v>
      </c>
      <c r="B16" s="19" t="s">
        <v>26</v>
      </c>
      <c r="C16" s="14" t="s">
        <v>12</v>
      </c>
      <c r="D16" s="15">
        <v>16.68</v>
      </c>
      <c r="E16" s="15">
        <v>9.65</v>
      </c>
      <c r="F16" s="15">
        <f t="shared" si="1"/>
        <v>7.03</v>
      </c>
      <c r="G16" s="16" t="s">
        <v>25</v>
      </c>
      <c r="H16" s="15"/>
    </row>
    <row r="17" s="1" customFormat="1" ht="50" customHeight="1" spans="1:8">
      <c r="A17" s="12">
        <v>11</v>
      </c>
      <c r="B17" s="19" t="s">
        <v>27</v>
      </c>
      <c r="C17" s="14" t="s">
        <v>12</v>
      </c>
      <c r="D17" s="15">
        <v>6.9</v>
      </c>
      <c r="E17" s="15"/>
      <c r="F17" s="15">
        <f t="shared" si="1"/>
        <v>6.9</v>
      </c>
      <c r="G17" s="16" t="s">
        <v>28</v>
      </c>
      <c r="H17" s="15"/>
    </row>
    <row r="18" s="1" customFormat="1" ht="32" customHeight="1" spans="1:8">
      <c r="A18" s="12">
        <v>12</v>
      </c>
      <c r="B18" s="19" t="s">
        <v>29</v>
      </c>
      <c r="C18" s="14" t="s">
        <v>12</v>
      </c>
      <c r="D18" s="15">
        <v>5.48</v>
      </c>
      <c r="E18" s="15">
        <v>3.97</v>
      </c>
      <c r="F18" s="15">
        <f t="shared" si="1"/>
        <v>1.51</v>
      </c>
      <c r="G18" s="20" t="s">
        <v>30</v>
      </c>
      <c r="H18" s="15"/>
    </row>
    <row r="19" s="1" customFormat="1" ht="30" customHeight="1" spans="1:8">
      <c r="A19" s="17" t="s">
        <v>15</v>
      </c>
      <c r="B19" s="18"/>
      <c r="C19" s="18"/>
      <c r="D19" s="15">
        <f>SUM(D9:D18)</f>
        <v>1323.805</v>
      </c>
      <c r="E19" s="15">
        <f>SUM(E9:E18)</f>
        <v>1287.315</v>
      </c>
      <c r="F19" s="15">
        <f t="shared" si="1"/>
        <v>36.49</v>
      </c>
      <c r="G19" s="15"/>
      <c r="H19" s="15"/>
    </row>
    <row r="20" s="1" customFormat="1" ht="30" customHeight="1" spans="1:8">
      <c r="A20" s="12">
        <v>13</v>
      </c>
      <c r="B20" s="19" t="s">
        <v>31</v>
      </c>
      <c r="C20" s="14" t="s">
        <v>12</v>
      </c>
      <c r="D20" s="15">
        <v>98</v>
      </c>
      <c r="E20" s="15">
        <v>29.4</v>
      </c>
      <c r="F20" s="15">
        <f t="shared" si="1"/>
        <v>68.6</v>
      </c>
      <c r="G20" s="20" t="s">
        <v>32</v>
      </c>
      <c r="H20" s="15"/>
    </row>
    <row r="21" s="1" customFormat="1" ht="30" customHeight="1" spans="1:8">
      <c r="A21" s="12">
        <v>14</v>
      </c>
      <c r="B21" s="19" t="s">
        <v>33</v>
      </c>
      <c r="C21" s="14" t="s">
        <v>12</v>
      </c>
      <c r="D21" s="15">
        <v>48</v>
      </c>
      <c r="E21" s="15">
        <v>48</v>
      </c>
      <c r="F21" s="15">
        <f t="shared" si="1"/>
        <v>0</v>
      </c>
      <c r="G21" s="21"/>
      <c r="H21" s="15"/>
    </row>
    <row r="22" s="1" customFormat="1" ht="30" customHeight="1" spans="1:8">
      <c r="A22" s="12">
        <v>15</v>
      </c>
      <c r="B22" s="19" t="s">
        <v>34</v>
      </c>
      <c r="C22" s="14" t="s">
        <v>12</v>
      </c>
      <c r="D22" s="15">
        <v>20</v>
      </c>
      <c r="E22" s="15">
        <v>20</v>
      </c>
      <c r="F22" s="15">
        <f t="shared" si="1"/>
        <v>0</v>
      </c>
      <c r="G22" s="21"/>
      <c r="H22" s="15"/>
    </row>
    <row r="23" s="1" customFormat="1" ht="30" customHeight="1" spans="1:8">
      <c r="A23" s="12">
        <v>16</v>
      </c>
      <c r="B23" s="19" t="s">
        <v>35</v>
      </c>
      <c r="C23" s="14" t="s">
        <v>12</v>
      </c>
      <c r="D23" s="15">
        <v>15.6</v>
      </c>
      <c r="E23" s="15"/>
      <c r="F23" s="15">
        <f t="shared" si="1"/>
        <v>15.6</v>
      </c>
      <c r="G23" s="20" t="s">
        <v>30</v>
      </c>
      <c r="H23" s="15"/>
    </row>
    <row r="24" s="1" customFormat="1" ht="44" customHeight="1" spans="1:8">
      <c r="A24" s="12">
        <v>17</v>
      </c>
      <c r="B24" s="19" t="s">
        <v>36</v>
      </c>
      <c r="C24" s="14" t="s">
        <v>12</v>
      </c>
      <c r="D24" s="15">
        <v>57.16</v>
      </c>
      <c r="E24" s="15"/>
      <c r="F24" s="15">
        <f t="shared" si="1"/>
        <v>57.16</v>
      </c>
      <c r="G24" s="20" t="s">
        <v>37</v>
      </c>
      <c r="H24" s="15"/>
    </row>
    <row r="25" s="1" customFormat="1" ht="30" customHeight="1" spans="1:8">
      <c r="A25" s="12">
        <v>18</v>
      </c>
      <c r="B25" s="19" t="s">
        <v>38</v>
      </c>
      <c r="C25" s="14" t="s">
        <v>17</v>
      </c>
      <c r="D25" s="15">
        <v>38.98</v>
      </c>
      <c r="E25" s="15">
        <v>11.74</v>
      </c>
      <c r="F25" s="15">
        <f t="shared" si="1"/>
        <v>27.24</v>
      </c>
      <c r="G25" s="22" t="s">
        <v>39</v>
      </c>
      <c r="H25" s="15"/>
    </row>
    <row r="26" s="1" customFormat="1" ht="30" customHeight="1" spans="1:8">
      <c r="A26" s="12">
        <v>19</v>
      </c>
      <c r="B26" s="19" t="s">
        <v>40</v>
      </c>
      <c r="C26" s="14" t="s">
        <v>41</v>
      </c>
      <c r="D26" s="21">
        <v>29</v>
      </c>
      <c r="E26" s="21">
        <v>14.97</v>
      </c>
      <c r="F26" s="15">
        <f t="shared" si="1"/>
        <v>14.03</v>
      </c>
      <c r="G26" s="16"/>
      <c r="H26" s="15"/>
    </row>
    <row r="27" s="1" customFormat="1" ht="33" customHeight="1" spans="1:8">
      <c r="A27" s="17" t="s">
        <v>15</v>
      </c>
      <c r="B27" s="18"/>
      <c r="C27" s="18"/>
      <c r="D27" s="15">
        <f>SUM(D20:D26)</f>
        <v>306.74</v>
      </c>
      <c r="E27" s="15">
        <f>SUM(E20:E26)</f>
        <v>124.11</v>
      </c>
      <c r="F27" s="15">
        <f>SUM(F20:F26)</f>
        <v>182.63</v>
      </c>
      <c r="G27" s="15"/>
      <c r="H27" s="15"/>
    </row>
    <row r="28" s="1" customFormat="1" ht="32" customHeight="1" spans="1:8">
      <c r="A28" s="23" t="s">
        <v>42</v>
      </c>
      <c r="B28" s="24"/>
      <c r="C28" s="24"/>
      <c r="D28" s="15">
        <f>D8+D19+D27</f>
        <v>1647.5617</v>
      </c>
      <c r="E28" s="15">
        <f>E8+E19+E27</f>
        <v>1422.5117</v>
      </c>
      <c r="F28" s="15">
        <f>D28-E28</f>
        <v>225.05</v>
      </c>
      <c r="G28" s="15"/>
      <c r="H28" s="15"/>
    </row>
  </sheetData>
  <mergeCells count="12">
    <mergeCell ref="A2:H2"/>
    <mergeCell ref="E4:G4"/>
    <mergeCell ref="A8:C8"/>
    <mergeCell ref="A19:C19"/>
    <mergeCell ref="A27:C27"/>
    <mergeCell ref="A28:C28"/>
    <mergeCell ref="A4:A5"/>
    <mergeCell ref="B4:B5"/>
    <mergeCell ref="C4:C5"/>
    <mergeCell ref="D4:D5"/>
    <mergeCell ref="G25:G26"/>
    <mergeCell ref="H4:H5"/>
  </mergeCells>
  <pageMargins left="0.75" right="0.75" top="0.236111111111111" bottom="0.156944444444444" header="0.275" footer="0.156944444444444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2022-06-24T01:30:00Z</dcterms:created>
  <dcterms:modified xsi:type="dcterms:W3CDTF">2024-06-26T10:22:55Z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82E15AB288A648409254E59B3B14FBAA</vt:lpwstr>
  </property>
  <property fmtid="{D5CDD505-2E9C-101B-9397-08002B2CF9AE}" pid="3" name="KSOProductBuildVer">
    <vt:lpwstr>2052-12.1.0.17133</vt:lpwstr>
  </property>
</Properties>
</file>