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<sst xmlns="http://schemas.openxmlformats.org/spreadsheetml/2006/main" count="90" uniqueCount="63">
  <si>
    <t>2024年增城区本级福利彩票公益金资助项目资金使用情况表</t>
  </si>
  <si>
    <t>单位：万元</t>
  </si>
  <si>
    <t>序号</t>
  </si>
  <si>
    <t>项目名称</t>
  </si>
  <si>
    <t>项目单位</t>
  </si>
  <si>
    <t xml:space="preserve">资助金额
</t>
  </si>
  <si>
    <r>
      <rPr>
        <b/>
        <sz val="12"/>
        <color rgb="FF000000"/>
        <rFont val="宋体"/>
        <charset val="134"/>
      </rPr>
      <t>支出情况</t>
    </r>
    <r>
      <rPr>
        <sz val="12"/>
        <color rgb="FF000000"/>
        <rFont val="宋体"/>
        <charset val="134"/>
      </rPr>
      <t>（截止2024年12月31日）</t>
    </r>
  </si>
  <si>
    <t>备注</t>
  </si>
  <si>
    <t>支出金额</t>
  </si>
  <si>
    <t>未支出金额</t>
  </si>
  <si>
    <t>未支出原因</t>
  </si>
  <si>
    <t>2023年中央集中彩票公益金支持社会福利事业专项资金-孤儿助学（粤财社[2022]311号、穗财保[2022]129号）</t>
  </si>
  <si>
    <t>社会福利救济科</t>
  </si>
  <si>
    <t>2024年中央集中彩票公益金支持社会福利事业专项资金（“福彩圆梦孤儿助学工程”）（粤财社【2023】343号）</t>
  </si>
  <si>
    <t>按学年支付，剩余指标结转至2025年支出。</t>
  </si>
  <si>
    <t>中央资金小计：</t>
  </si>
  <si>
    <t>殡葬事业高质量发展项目（粤财社[2023]324号、穗财保[2024]11号）</t>
  </si>
  <si>
    <t>社会事务科</t>
  </si>
  <si>
    <t>项目已完成。</t>
  </si>
  <si>
    <t>殡葬事业高质量发展项目（粤财社[2023]324号、穗财保[2024]11号）-区殡仪馆</t>
  </si>
  <si>
    <t>区殡仪馆</t>
  </si>
  <si>
    <t>省级资金小计：</t>
  </si>
  <si>
    <t>市级福利彩票公益金资助项目（增城区精神障碍社区康复服务试点项目）(穗财保【2023】153号)</t>
  </si>
  <si>
    <t>区级重度残疾人护理补贴资金</t>
  </si>
  <si>
    <t>区级困难残疾人生活补贴资金</t>
  </si>
  <si>
    <t>市级福利彩票公益金资助项目（民办养老服务机构资助项目）(穗财保【2023】153号)</t>
  </si>
  <si>
    <t>老龄办</t>
  </si>
  <si>
    <t>市级福利彩票公益金资助项目（养老机构服务人员就业补贴及岗位补贴项目）</t>
  </si>
  <si>
    <t>市级福利彩票公益金（老年人居家适老化改造资助经费）（穗财保【2022】98号）</t>
  </si>
  <si>
    <t>因广州市综合为老服务平台尚不完善，致使机构上传数据出现偏差后无法直接修改，进而造成资助审核未能通过，故剩余资金未能支出。</t>
  </si>
  <si>
    <t>市级福利彩票公益金资助项目（居家适老化改造资助经费）（穗财保【2023】153号)</t>
  </si>
  <si>
    <t>助餐配餐服务补贴经费（穗财保【2022】98号）</t>
  </si>
  <si>
    <t>市级福利彩票公益金资助项目（市本级助餐配餐服务补贴经费）(穗财保【2023】153号)</t>
  </si>
  <si>
    <t>市级福利彩票公益金资助项目(市本级助餐配餐服务补贴经费)(穗财保〔2024〕117号)</t>
  </si>
  <si>
    <t>市级福利彩票公益金资助项目（家庭养老床位经费）</t>
  </si>
  <si>
    <t>结转至2025年使用。</t>
  </si>
  <si>
    <t>市级福利彩票公益金资助项目（全市居家养老服务补助经费)（穗财保【2023】153号)</t>
  </si>
  <si>
    <t>市级福利彩票公益金资助项目（全市慈善促进服务项目）（穗财保【2023】153号)</t>
  </si>
  <si>
    <t>社会管理科</t>
  </si>
  <si>
    <t>慈善超市二期工程将于2025年完成，资金结转至2025年支出。</t>
  </si>
  <si>
    <t>市级福利彩票公益金资助项目（社会救助服务站示范点项目）(穗财保【2023】153号)</t>
  </si>
  <si>
    <t>项目质保金，结转至2025年支出。</t>
  </si>
  <si>
    <t>市级福利彩票公益金资助项目-广州市婚俗改革便民服务设施采购项目（穗财保【2023】153号）</t>
  </si>
  <si>
    <t>市级资金小计：</t>
  </si>
  <si>
    <t>增城区2024年未成年预防性侵害公益项目</t>
  </si>
  <si>
    <t>区妇女儿童活动中心</t>
  </si>
  <si>
    <t>广州市增城区慈善会社区慈善基金</t>
  </si>
  <si>
    <t>社区养老设施巡查督导和评估项目</t>
  </si>
  <si>
    <t>社区养老服务评估和巡查督导项目</t>
  </si>
  <si>
    <t>长者饭堂提质增效</t>
  </si>
  <si>
    <t>增城区老年人照顾需求评估经费</t>
  </si>
  <si>
    <t>增城区精神障碍社区康复服务项目</t>
  </si>
  <si>
    <t>增城区残疾人助听器配验及电池配置项目</t>
  </si>
  <si>
    <t>区残疾人康复中心</t>
  </si>
  <si>
    <t>广州市增城区残疾人康复中心2024年视频监控升级改造项目</t>
  </si>
  <si>
    <t>增城区派潭镇东洞村婚俗改革项目</t>
  </si>
  <si>
    <t>户籍居民殡葬基本服务费用减免经费</t>
  </si>
  <si>
    <t>创建未成年人保护示范站项目经费-区未保中心</t>
  </si>
  <si>
    <t>区未保中心</t>
  </si>
  <si>
    <t>社会组织培育发展基地改造费</t>
  </si>
  <si>
    <t>项目质保金，需一年后支付。</t>
  </si>
  <si>
    <t>区级资金小计：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</si>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</sst>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5" fillId="0" borderId="3" xfId="1" applyNumberFormat="1" applyFont="1" applyFill="1" applyBorder="1" applyAlignment="1">
      <alignment horizontal="center" vertical="center" wrapText="1"/>
    </xf>
    <xf numFmtId="43" fontId="6" fillId="0" borderId="3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176" fontId="8" fillId="0" borderId="7" xfId="0" applyNumberFormat="1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B1" workbookViewId="0">
      <selection activeCell="B40" sqref="$A40:$XFD40"/>
    </sheetView>
  </sheetViews>
  <sheetFormatPr defaultColWidth="9" defaultRowHeight="13.5"/>
  <cols>
    <col min="1" max="1" width="6.375" style="1" customWidth="1"/>
    <col min="2" max="2" width="74" style="4" customWidth="1"/>
    <col min="3" max="3" width="19.875" style="1" customWidth="1"/>
    <col min="4" max="4" width="16.875" style="1" customWidth="1"/>
    <col min="5" max="5" width="18.125" style="1" customWidth="1"/>
    <col min="6" max="6" width="16.75" style="1" customWidth="1"/>
    <col min="7" max="7" width="33.125" style="1" customWidth="1"/>
    <col min="8" max="8" width="13.125" style="1" customWidth="1"/>
    <col min="9" max="16384" width="9" style="1"/>
  </cols>
  <sheetData>
    <row r="1" s="1" customFormat="1" ht="13" customHeight="1" spans="2:2">
      <c r="B1" s="4"/>
    </row>
    <row r="2" s="1" customFormat="1" ht="42" customHeight="1" spans="1:11">
      <c r="A2" s="5" t="s">
        <v>0</v>
      </c>
      <c r="B2" s="6"/>
      <c r="C2" s="5"/>
      <c r="D2" s="5"/>
      <c r="E2" s="5"/>
      <c r="F2" s="5"/>
      <c r="G2" s="5"/>
      <c r="H2" s="5"/>
      <c r="I2" s="36"/>
      <c r="J2" s="36"/>
      <c r="K2" s="36"/>
    </row>
    <row r="3" s="1" customFormat="1" ht="24" customHeight="1" spans="1:11">
      <c r="A3" s="7"/>
      <c r="B3" s="8"/>
      <c r="C3" s="7"/>
      <c r="D3" s="7"/>
      <c r="E3" s="7"/>
      <c r="F3" s="7"/>
      <c r="G3" s="7"/>
      <c r="H3" s="9" t="s">
        <v>1</v>
      </c>
      <c r="I3" s="36"/>
      <c r="J3" s="36"/>
      <c r="K3" s="36"/>
    </row>
    <row r="4" s="1" customFormat="1" ht="29" customHeight="1" spans="1:8">
      <c r="A4" s="10" t="s">
        <v>2</v>
      </c>
      <c r="B4" s="11" t="s">
        <v>3</v>
      </c>
      <c r="C4" s="10" t="s">
        <v>4</v>
      </c>
      <c r="D4" s="10" t="s">
        <v>5</v>
      </c>
      <c r="E4" s="12" t="s">
        <v>6</v>
      </c>
      <c r="F4" s="13"/>
      <c r="G4" s="13"/>
      <c r="H4" s="10" t="s">
        <v>7</v>
      </c>
    </row>
    <row r="5" s="1" customFormat="1" ht="29" customHeight="1" spans="1:8">
      <c r="A5" s="14"/>
      <c r="B5" s="15"/>
      <c r="C5" s="14"/>
      <c r="D5" s="14"/>
      <c r="E5" s="16" t="s">
        <v>8</v>
      </c>
      <c r="F5" s="16" t="s">
        <v>9</v>
      </c>
      <c r="G5" s="16" t="s">
        <v>10</v>
      </c>
      <c r="H5" s="14"/>
    </row>
    <row r="6" s="2" customFormat="1" ht="33" customHeight="1" spans="1:8">
      <c r="A6" s="17">
        <v>1</v>
      </c>
      <c r="B6" s="18" t="s">
        <v>11</v>
      </c>
      <c r="C6" s="19" t="s">
        <v>12</v>
      </c>
      <c r="D6" s="20">
        <v>5.9334</v>
      </c>
      <c r="E6" s="20">
        <v>5.9334</v>
      </c>
      <c r="F6" s="20">
        <f t="shared" ref="F6:F10" si="0">D6-E6</f>
        <v>0</v>
      </c>
      <c r="G6" s="21"/>
      <c r="H6" s="20"/>
    </row>
    <row r="7" s="2" customFormat="1" ht="48" customHeight="1" spans="1:8">
      <c r="A7" s="17">
        <v>2</v>
      </c>
      <c r="B7" s="18" t="s">
        <v>13</v>
      </c>
      <c r="C7" s="19" t="s">
        <v>12</v>
      </c>
      <c r="D7" s="20">
        <v>3.6</v>
      </c>
      <c r="E7" s="20">
        <v>2.0666</v>
      </c>
      <c r="F7" s="20">
        <f t="shared" si="0"/>
        <v>1.5334</v>
      </c>
      <c r="G7" s="21" t="s">
        <v>14</v>
      </c>
      <c r="H7" s="20"/>
    </row>
    <row r="8" s="3" customFormat="1" ht="33" customHeight="1" spans="1:8">
      <c r="A8" s="22" t="s">
        <v>15</v>
      </c>
      <c r="B8" s="23"/>
      <c r="C8" s="24"/>
      <c r="D8" s="20">
        <f>SUM(D6:D7)</f>
        <v>9.5334</v>
      </c>
      <c r="E8" s="20">
        <f>SUM(E6:E7)</f>
        <v>8</v>
      </c>
      <c r="F8" s="20">
        <f>SUM(F6:F7)</f>
        <v>1.5334</v>
      </c>
      <c r="G8" s="20"/>
      <c r="H8" s="20"/>
    </row>
    <row r="9" s="3" customFormat="1" ht="33" customHeight="1" spans="1:8">
      <c r="A9" s="22"/>
      <c r="B9" s="25" t="s">
        <v>16</v>
      </c>
      <c r="C9" s="17" t="s">
        <v>17</v>
      </c>
      <c r="D9" s="20">
        <v>50</v>
      </c>
      <c r="E9" s="20">
        <v>46.27</v>
      </c>
      <c r="F9" s="20">
        <f t="shared" si="0"/>
        <v>3.73</v>
      </c>
      <c r="G9" s="21" t="s">
        <v>18</v>
      </c>
      <c r="H9" s="20"/>
    </row>
    <row r="10" s="3" customFormat="1" ht="33" customHeight="1" spans="1:8">
      <c r="A10" s="22"/>
      <c r="B10" s="25" t="s">
        <v>19</v>
      </c>
      <c r="C10" s="17" t="s">
        <v>20</v>
      </c>
      <c r="D10" s="20">
        <v>230</v>
      </c>
      <c r="E10" s="20">
        <v>230</v>
      </c>
      <c r="F10" s="20">
        <f t="shared" si="0"/>
        <v>0</v>
      </c>
      <c r="G10" s="20"/>
      <c r="H10" s="20"/>
    </row>
    <row r="11" s="3" customFormat="1" ht="33" customHeight="1" spans="1:8">
      <c r="A11" s="22" t="s">
        <v>21</v>
      </c>
      <c r="B11" s="23"/>
      <c r="C11" s="24"/>
      <c r="D11" s="20">
        <f>SUM(D9:D10)</f>
        <v>280</v>
      </c>
      <c r="E11" s="20">
        <f>SUM(E9:E10)</f>
        <v>276.27</v>
      </c>
      <c r="F11" s="20">
        <f>SUM(F9:F10)</f>
        <v>3.73</v>
      </c>
      <c r="G11" s="20"/>
      <c r="H11" s="20"/>
    </row>
    <row r="12" s="1" customFormat="1" ht="37" customHeight="1" spans="1:8">
      <c r="A12" s="17">
        <v>4</v>
      </c>
      <c r="B12" s="26" t="s">
        <v>22</v>
      </c>
      <c r="C12" s="19" t="s">
        <v>12</v>
      </c>
      <c r="D12" s="20">
        <v>50</v>
      </c>
      <c r="E12" s="20">
        <v>50</v>
      </c>
      <c r="F12" s="20">
        <f t="shared" ref="F12:F26" si="1">D12-E12</f>
        <v>0</v>
      </c>
      <c r="G12" s="21"/>
      <c r="H12" s="20"/>
    </row>
    <row r="13" s="1" customFormat="1" ht="31" customHeight="1" spans="1:8">
      <c r="A13" s="17">
        <v>5</v>
      </c>
      <c r="B13" s="26" t="s">
        <v>23</v>
      </c>
      <c r="C13" s="19" t="s">
        <v>12</v>
      </c>
      <c r="D13" s="20">
        <v>921.9332</v>
      </c>
      <c r="E13" s="20">
        <v>921.9332</v>
      </c>
      <c r="F13" s="20">
        <f t="shared" si="1"/>
        <v>0</v>
      </c>
      <c r="G13" s="21"/>
      <c r="H13" s="20"/>
    </row>
    <row r="14" s="1" customFormat="1" ht="29" customHeight="1" spans="1:8">
      <c r="A14" s="17">
        <v>6</v>
      </c>
      <c r="B14" s="26" t="s">
        <v>24</v>
      </c>
      <c r="C14" s="19" t="s">
        <v>12</v>
      </c>
      <c r="D14" s="20">
        <v>291.1368</v>
      </c>
      <c r="E14" s="20">
        <v>291.1368</v>
      </c>
      <c r="F14" s="20">
        <f t="shared" si="1"/>
        <v>0</v>
      </c>
      <c r="G14" s="21"/>
      <c r="H14" s="20"/>
    </row>
    <row r="15" s="1" customFormat="1" ht="35" customHeight="1" spans="1:8">
      <c r="A15" s="17">
        <v>7</v>
      </c>
      <c r="B15" s="26" t="s">
        <v>25</v>
      </c>
      <c r="C15" s="19" t="s">
        <v>26</v>
      </c>
      <c r="D15" s="20">
        <v>68.44</v>
      </c>
      <c r="E15" s="20">
        <v>68.44</v>
      </c>
      <c r="F15" s="20">
        <f t="shared" si="1"/>
        <v>0</v>
      </c>
      <c r="G15" s="21"/>
      <c r="H15" s="20"/>
    </row>
    <row r="16" s="1" customFormat="1" ht="31" customHeight="1" spans="1:8">
      <c r="A16" s="17">
        <v>8</v>
      </c>
      <c r="B16" s="26" t="s">
        <v>27</v>
      </c>
      <c r="C16" s="19" t="s">
        <v>26</v>
      </c>
      <c r="D16" s="20">
        <v>16.6</v>
      </c>
      <c r="E16" s="20">
        <v>16.6</v>
      </c>
      <c r="F16" s="20">
        <f t="shared" si="1"/>
        <v>0</v>
      </c>
      <c r="G16" s="21"/>
      <c r="H16" s="20"/>
    </row>
    <row r="17" s="1" customFormat="1" ht="39" customHeight="1" spans="1:8">
      <c r="A17" s="17">
        <v>9</v>
      </c>
      <c r="B17" s="26" t="s">
        <v>28</v>
      </c>
      <c r="C17" s="19" t="s">
        <v>26</v>
      </c>
      <c r="D17" s="20">
        <v>6.9</v>
      </c>
      <c r="E17" s="20">
        <v>1.43</v>
      </c>
      <c r="F17" s="20">
        <f t="shared" si="1"/>
        <v>5.47</v>
      </c>
      <c r="G17" s="27" t="s">
        <v>29</v>
      </c>
      <c r="H17" s="20"/>
    </row>
    <row r="18" s="1" customFormat="1" ht="39" customHeight="1" spans="1:8">
      <c r="A18" s="17"/>
      <c r="B18" s="26" t="s">
        <v>30</v>
      </c>
      <c r="C18" s="19" t="s">
        <v>26</v>
      </c>
      <c r="D18" s="20">
        <v>10.5</v>
      </c>
      <c r="E18" s="20"/>
      <c r="F18" s="20">
        <f t="shared" si="1"/>
        <v>10.5</v>
      </c>
      <c r="G18" s="28"/>
      <c r="H18" s="20"/>
    </row>
    <row r="19" s="1" customFormat="1" ht="39" customHeight="1" spans="1:8">
      <c r="A19" s="17"/>
      <c r="B19" s="26" t="s">
        <v>31</v>
      </c>
      <c r="C19" s="19" t="s">
        <v>26</v>
      </c>
      <c r="D19" s="20">
        <v>1.51</v>
      </c>
      <c r="E19" s="20">
        <v>1.51</v>
      </c>
      <c r="F19" s="20">
        <f t="shared" si="1"/>
        <v>0</v>
      </c>
      <c r="G19" s="21"/>
      <c r="H19" s="20"/>
    </row>
    <row r="20" s="1" customFormat="1" ht="39" customHeight="1" spans="1:8">
      <c r="A20" s="17"/>
      <c r="B20" s="26" t="s">
        <v>32</v>
      </c>
      <c r="C20" s="19" t="s">
        <v>26</v>
      </c>
      <c r="D20" s="20">
        <v>8</v>
      </c>
      <c r="E20" s="20">
        <v>8</v>
      </c>
      <c r="F20" s="20">
        <f t="shared" si="1"/>
        <v>0</v>
      </c>
      <c r="G20" s="21"/>
      <c r="H20" s="20"/>
    </row>
    <row r="21" s="1" customFormat="1" ht="39" customHeight="1" spans="1:8">
      <c r="A21" s="17"/>
      <c r="B21" s="26" t="s">
        <v>33</v>
      </c>
      <c r="C21" s="19" t="s">
        <v>26</v>
      </c>
      <c r="D21" s="20">
        <v>17.62</v>
      </c>
      <c r="E21" s="20">
        <v>17.62</v>
      </c>
      <c r="F21" s="20">
        <f t="shared" si="1"/>
        <v>0</v>
      </c>
      <c r="G21" s="21"/>
      <c r="H21" s="20"/>
    </row>
    <row r="22" s="1" customFormat="1" ht="39" customHeight="1" spans="1:8">
      <c r="A22" s="17"/>
      <c r="B22" s="26" t="s">
        <v>34</v>
      </c>
      <c r="C22" s="19" t="s">
        <v>26</v>
      </c>
      <c r="D22" s="20">
        <v>40.83</v>
      </c>
      <c r="E22" s="20">
        <v>39.46</v>
      </c>
      <c r="F22" s="20">
        <f t="shared" si="1"/>
        <v>1.37</v>
      </c>
      <c r="G22" s="21" t="s">
        <v>35</v>
      </c>
      <c r="H22" s="20"/>
    </row>
    <row r="23" s="1" customFormat="1" ht="39" customHeight="1" spans="1:8">
      <c r="A23" s="17"/>
      <c r="B23" s="26" t="s">
        <v>36</v>
      </c>
      <c r="C23" s="19" t="s">
        <v>26</v>
      </c>
      <c r="D23" s="20">
        <v>10.08</v>
      </c>
      <c r="E23" s="20">
        <v>10.08</v>
      </c>
      <c r="F23" s="20">
        <f t="shared" si="1"/>
        <v>0</v>
      </c>
      <c r="G23" s="21"/>
      <c r="H23" s="20"/>
    </row>
    <row r="24" s="1" customFormat="1" ht="39" customHeight="1" spans="1:8">
      <c r="A24" s="17"/>
      <c r="B24" s="26" t="s">
        <v>37</v>
      </c>
      <c r="C24" s="19" t="s">
        <v>38</v>
      </c>
      <c r="D24" s="20">
        <v>30</v>
      </c>
      <c r="E24" s="20">
        <v>14.92</v>
      </c>
      <c r="F24" s="20">
        <f t="shared" si="1"/>
        <v>15.08</v>
      </c>
      <c r="G24" s="21" t="s">
        <v>39</v>
      </c>
      <c r="H24" s="20"/>
    </row>
    <row r="25" s="1" customFormat="1" ht="39" customHeight="1" spans="1:8">
      <c r="A25" s="17"/>
      <c r="B25" s="26" t="s">
        <v>40</v>
      </c>
      <c r="C25" s="19" t="s">
        <v>12</v>
      </c>
      <c r="D25" s="20">
        <v>15</v>
      </c>
      <c r="E25" s="20">
        <v>14.05</v>
      </c>
      <c r="F25" s="20">
        <f t="shared" si="1"/>
        <v>0.949999999999999</v>
      </c>
      <c r="G25" s="21" t="s">
        <v>41</v>
      </c>
      <c r="H25" s="20"/>
    </row>
    <row r="26" s="1" customFormat="1" ht="44" customHeight="1" spans="1:8">
      <c r="A26" s="17">
        <v>10</v>
      </c>
      <c r="B26" s="26" t="s">
        <v>42</v>
      </c>
      <c r="C26" s="19" t="s">
        <v>17</v>
      </c>
      <c r="D26" s="20">
        <v>23.4</v>
      </c>
      <c r="E26" s="20">
        <v>23.26</v>
      </c>
      <c r="F26" s="20">
        <f t="shared" si="1"/>
        <v>0.139999999999997</v>
      </c>
      <c r="G26" s="21" t="s">
        <v>18</v>
      </c>
      <c r="H26" s="20"/>
    </row>
    <row r="27" s="1" customFormat="1" ht="30" customHeight="1" spans="1:8">
      <c r="A27" s="22" t="s">
        <v>43</v>
      </c>
      <c r="B27" s="23"/>
      <c r="C27" s="24"/>
      <c r="D27" s="20">
        <f>SUM(D12:D26)</f>
        <v>1511.95</v>
      </c>
      <c r="E27" s="20">
        <f>SUM(E12:E26)</f>
        <v>1478.44</v>
      </c>
      <c r="F27" s="20">
        <f t="shared" ref="F27:F34" si="2">D27-E27</f>
        <v>33.51</v>
      </c>
      <c r="G27" s="20"/>
      <c r="H27" s="20"/>
    </row>
    <row r="28" s="1" customFormat="1" ht="30" customHeight="1" spans="1:8">
      <c r="A28" s="17">
        <v>13</v>
      </c>
      <c r="B28" s="26" t="s">
        <v>44</v>
      </c>
      <c r="C28" s="19" t="s">
        <v>45</v>
      </c>
      <c r="D28" s="20">
        <v>5</v>
      </c>
      <c r="E28" s="20">
        <v>5</v>
      </c>
      <c r="F28" s="20">
        <f t="shared" si="2"/>
        <v>0</v>
      </c>
      <c r="G28" s="29"/>
      <c r="H28" s="20"/>
    </row>
    <row r="29" s="1" customFormat="1" ht="30" customHeight="1" spans="1:8">
      <c r="A29" s="17">
        <v>14</v>
      </c>
      <c r="B29" s="26" t="s">
        <v>46</v>
      </c>
      <c r="C29" s="19" t="s">
        <v>38</v>
      </c>
      <c r="D29" s="20">
        <v>150.5</v>
      </c>
      <c r="E29" s="20">
        <v>150.5</v>
      </c>
      <c r="F29" s="20">
        <f t="shared" si="2"/>
        <v>0</v>
      </c>
      <c r="G29" s="30"/>
      <c r="H29" s="20"/>
    </row>
    <row r="30" s="1" customFormat="1" ht="30" customHeight="1" spans="1:8">
      <c r="A30" s="17">
        <v>15</v>
      </c>
      <c r="B30" s="26" t="s">
        <v>47</v>
      </c>
      <c r="C30" s="19" t="s">
        <v>26</v>
      </c>
      <c r="D30" s="20">
        <v>91.36</v>
      </c>
      <c r="E30" s="20">
        <v>91.36</v>
      </c>
      <c r="F30" s="20">
        <f t="shared" si="2"/>
        <v>0</v>
      </c>
      <c r="G30" s="30"/>
      <c r="H30" s="20"/>
    </row>
    <row r="31" s="1" customFormat="1" ht="30" customHeight="1" spans="1:8">
      <c r="A31" s="17">
        <v>16</v>
      </c>
      <c r="B31" s="26" t="s">
        <v>48</v>
      </c>
      <c r="C31" s="19" t="s">
        <v>26</v>
      </c>
      <c r="D31" s="20">
        <v>25.21</v>
      </c>
      <c r="E31" s="20">
        <v>25.21</v>
      </c>
      <c r="F31" s="20">
        <f t="shared" si="2"/>
        <v>0</v>
      </c>
      <c r="G31" s="29"/>
      <c r="H31" s="20"/>
    </row>
    <row r="32" s="1" customFormat="1" ht="33" customHeight="1" spans="1:8">
      <c r="A32" s="17">
        <v>17</v>
      </c>
      <c r="B32" s="26" t="s">
        <v>49</v>
      </c>
      <c r="C32" s="19" t="s">
        <v>26</v>
      </c>
      <c r="D32" s="20">
        <v>34.06</v>
      </c>
      <c r="E32" s="20">
        <v>34.06</v>
      </c>
      <c r="F32" s="20">
        <f t="shared" si="2"/>
        <v>0</v>
      </c>
      <c r="G32" s="29"/>
      <c r="H32" s="20"/>
    </row>
    <row r="33" s="1" customFormat="1" ht="33" customHeight="1" spans="1:8">
      <c r="A33" s="17"/>
      <c r="B33" s="26" t="s">
        <v>50</v>
      </c>
      <c r="C33" s="19" t="s">
        <v>26</v>
      </c>
      <c r="D33" s="20">
        <v>5</v>
      </c>
      <c r="E33" s="20">
        <v>4.85</v>
      </c>
      <c r="F33" s="20">
        <f t="shared" ref="F33:F40" si="3">D33-E33</f>
        <v>0.15</v>
      </c>
      <c r="G33" s="21" t="s">
        <v>18</v>
      </c>
      <c r="H33" s="20"/>
    </row>
    <row r="34" s="1" customFormat="1" ht="33" customHeight="1" spans="1:8">
      <c r="A34" s="17"/>
      <c r="B34" s="26" t="s">
        <v>51</v>
      </c>
      <c r="C34" s="19" t="s">
        <v>12</v>
      </c>
      <c r="D34" s="20">
        <v>10.02</v>
      </c>
      <c r="E34" s="20">
        <v>10.02</v>
      </c>
      <c r="F34" s="20">
        <f t="shared" si="3"/>
        <v>0</v>
      </c>
      <c r="G34" s="31"/>
      <c r="H34" s="20"/>
    </row>
    <row r="35" s="1" customFormat="1" ht="33" customHeight="1" spans="1:8">
      <c r="A35" s="17"/>
      <c r="B35" s="26" t="s">
        <v>52</v>
      </c>
      <c r="C35" s="19" t="s">
        <v>53</v>
      </c>
      <c r="D35" s="20">
        <v>18.64</v>
      </c>
      <c r="E35" s="20">
        <v>18.64</v>
      </c>
      <c r="F35" s="20">
        <f t="shared" si="3"/>
        <v>0</v>
      </c>
      <c r="G35" s="29"/>
      <c r="H35" s="20"/>
    </row>
    <row r="36" s="1" customFormat="1" ht="33" customHeight="1" spans="1:8">
      <c r="A36" s="17"/>
      <c r="B36" s="26" t="s">
        <v>54</v>
      </c>
      <c r="C36" s="19" t="s">
        <v>53</v>
      </c>
      <c r="D36" s="20">
        <v>33.95</v>
      </c>
      <c r="E36" s="20">
        <v>33.72</v>
      </c>
      <c r="F36" s="20">
        <f t="shared" si="3"/>
        <v>0.230000000000004</v>
      </c>
      <c r="G36" s="29" t="s">
        <v>18</v>
      </c>
      <c r="H36" s="20"/>
    </row>
    <row r="37" s="1" customFormat="1" ht="33" customHeight="1" spans="1:8">
      <c r="A37" s="17"/>
      <c r="B37" s="26" t="s">
        <v>55</v>
      </c>
      <c r="C37" s="19" t="s">
        <v>17</v>
      </c>
      <c r="D37" s="20">
        <v>11.46</v>
      </c>
      <c r="E37" s="20">
        <v>11.46</v>
      </c>
      <c r="F37" s="20">
        <f t="shared" si="3"/>
        <v>0</v>
      </c>
      <c r="G37" s="31"/>
      <c r="H37" s="20"/>
    </row>
    <row r="38" s="1" customFormat="1" ht="33" customHeight="1" spans="1:8">
      <c r="A38" s="17"/>
      <c r="B38" s="26" t="s">
        <v>56</v>
      </c>
      <c r="C38" s="19" t="s">
        <v>17</v>
      </c>
      <c r="D38" s="20">
        <v>26.41</v>
      </c>
      <c r="E38" s="20">
        <v>26.41</v>
      </c>
      <c r="F38" s="20">
        <f t="shared" si="3"/>
        <v>0</v>
      </c>
      <c r="G38" s="31"/>
      <c r="H38" s="20"/>
    </row>
    <row r="39" s="1" customFormat="1" ht="33" customHeight="1" spans="1:8">
      <c r="A39" s="17"/>
      <c r="B39" s="26" t="s">
        <v>57</v>
      </c>
      <c r="C39" s="19" t="s">
        <v>58</v>
      </c>
      <c r="D39" s="20">
        <v>11.12</v>
      </c>
      <c r="E39" s="20">
        <v>11.12</v>
      </c>
      <c r="F39" s="20">
        <f t="shared" si="3"/>
        <v>0</v>
      </c>
      <c r="G39" s="31"/>
      <c r="H39" s="20"/>
    </row>
    <row r="40" s="1" customFormat="1" ht="33" customHeight="1" spans="1:8">
      <c r="A40" s="17"/>
      <c r="B40" s="32" t="s">
        <v>59</v>
      </c>
      <c r="C40" s="19" t="s">
        <v>38</v>
      </c>
      <c r="D40" s="20">
        <v>27.24</v>
      </c>
      <c r="E40" s="20">
        <v>23.39</v>
      </c>
      <c r="F40" s="20">
        <f t="shared" si="3"/>
        <v>3.85</v>
      </c>
      <c r="G40" s="29" t="s">
        <v>60</v>
      </c>
      <c r="H40" s="20"/>
    </row>
    <row r="41" s="1" customFormat="1" ht="33" customHeight="1" spans="1:8">
      <c r="A41" s="22" t="s">
        <v>61</v>
      </c>
      <c r="B41" s="23"/>
      <c r="C41" s="24"/>
      <c r="D41" s="20">
        <f>SUM(D28:D40)</f>
        <v>449.97</v>
      </c>
      <c r="E41" s="20">
        <f>SUM(E28:E40)</f>
        <v>445.74</v>
      </c>
      <c r="F41" s="20">
        <f>SUM(F28:F40)</f>
        <v>4.23</v>
      </c>
      <c r="G41" s="30"/>
      <c r="H41" s="20"/>
    </row>
    <row r="42" s="1" customFormat="1" ht="32" customHeight="1" spans="1:8">
      <c r="A42" s="33" t="s">
        <v>62</v>
      </c>
      <c r="B42" s="34"/>
      <c r="C42" s="35"/>
      <c r="D42" s="20">
        <f>D8+D11+D27+D41</f>
        <v>2251.4534</v>
      </c>
      <c r="E42" s="20">
        <f>E8+E11+E27+E41</f>
        <v>2208.45</v>
      </c>
      <c r="F42" s="20">
        <f>D42-E42</f>
        <v>43.0034000000001</v>
      </c>
      <c r="G42" s="20"/>
      <c r="H42" s="20"/>
    </row>
  </sheetData>
  <mergeCells count="13">
    <mergeCell ref="A2:H2"/>
    <mergeCell ref="E4:G4"/>
    <mergeCell ref="A8:C8"/>
    <mergeCell ref="A11:C11"/>
    <mergeCell ref="A27:C27"/>
    <mergeCell ref="A41:C41"/>
    <mergeCell ref="A42:C42"/>
    <mergeCell ref="A4:A5"/>
    <mergeCell ref="B4:B5"/>
    <mergeCell ref="C4:C5"/>
    <mergeCell ref="D4:D5"/>
    <mergeCell ref="G17:G18"/>
    <mergeCell ref="H4:H5"/>
  </mergeCells>
  <pageMargins left="0.314583333333333" right="0.354166666666667" top="0.0784722222222222" bottom="0.156944444444444" header="0.0784722222222222" footer="0.156944444444444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2022-06-24T01:30:00Z</dcterms:created>
  <dcterms:modified xsi:type="dcterms:W3CDTF">2025-06-27T07:29:10Z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82E15AB288A648409254E59B3B14FBAA</vt:lpwstr>
  </property>
  <property fmtid="{D5CDD505-2E9C-101B-9397-08002B2CF9AE}" pid="3" name="KSOProductBuildVer">
    <vt:lpwstr>2052-12.1.0.21541</vt:lpwstr>
  </property>
</Properties>
</file>